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enshus-my.sharepoint.com/personal/malin_lundstedt_dansenshus_se/Documents/Från NAS/MALLAR/"/>
    </mc:Choice>
  </mc:AlternateContent>
  <xr:revisionPtr revIDLastSave="0" documentId="8_{9D5B432C-0588-4878-87FA-32701E2BB9DB}" xr6:coauthVersionLast="47" xr6:coauthVersionMax="47" xr10:uidLastSave="{00000000-0000-0000-0000-000000000000}"/>
  <bookViews>
    <workbookView xWindow="-96" yWindow="-96" windowWidth="23232" windowHeight="13872" xr2:uid="{A7A8C1E8-DA18-47FD-8F87-8CE4C5FA41C1}"/>
  </bookViews>
  <sheets>
    <sheet name="Beräkningskalkyl" sheetId="1" r:id="rId1"/>
    <sheet name="Uträkningsexemp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B46" i="1"/>
  <c r="B20" i="1"/>
  <c r="B48" i="2"/>
  <c r="B46" i="2"/>
  <c r="B20" i="2"/>
  <c r="B39" i="2"/>
  <c r="B44" i="2" s="1"/>
  <c r="B25" i="2"/>
  <c r="B28" i="2" s="1"/>
  <c r="B11" i="2"/>
  <c r="B14" i="2" s="1"/>
  <c r="B39" i="1" l="1"/>
  <c r="B44" i="1" s="1"/>
  <c r="B25" i="1"/>
  <c r="B28" i="1" s="1"/>
  <c r="B11" i="1"/>
  <c r="B14" i="1" l="1"/>
</calcChain>
</file>

<file path=xl/sharedStrings.xml><?xml version="1.0" encoding="utf-8"?>
<sst xmlns="http://schemas.openxmlformats.org/spreadsheetml/2006/main" count="82" uniqueCount="42">
  <si>
    <t>Ersättning dansare / dag</t>
  </si>
  <si>
    <t>SUMMA KOSTNAD DANSARE</t>
  </si>
  <si>
    <t>KOSTNAD DANSARE</t>
  </si>
  <si>
    <t>ÖVRIGA KOSTNADER</t>
  </si>
  <si>
    <t>Arvodering turnétekniker</t>
  </si>
  <si>
    <t>ANDRA PERSONER PÅ TURNÉ</t>
  </si>
  <si>
    <t>Ersättning person / dag</t>
  </si>
  <si>
    <t>Antal personer</t>
  </si>
  <si>
    <t>Övriga kostnader</t>
  </si>
  <si>
    <t>FÖRSLAG PÅ LÄMPLIGT GAGE FÖR DIN PRODUKTION</t>
  </si>
  <si>
    <t>Antal dansare som avlönas enligt ovan</t>
  </si>
  <si>
    <t>SUMMA KOSTNAD ADMIN/KOREOGRAF</t>
  </si>
  <si>
    <t>SUMMA KOSTNAD ÖVRIGT</t>
  </si>
  <si>
    <t>Antal dagar/föreställning (tillresa, byggtid och föreställning)</t>
  </si>
  <si>
    <t>Rättigheter</t>
  </si>
  <si>
    <t xml:space="preserve">Kräver ditt verk kostnad för rättigheter i form av musik eller annat, glöm inte räkna med detta. </t>
  </si>
  <si>
    <t>Observera att nedanstående uträkning är gage per föreställning!</t>
  </si>
  <si>
    <t>Kostnad fördelad på antal spelplatser</t>
  </si>
  <si>
    <t>Fyll i de fält som är markerade mörkgrått</t>
  </si>
  <si>
    <r>
      <t xml:space="preserve">Varje föreställningstillfälle för turné kräver </t>
    </r>
    <r>
      <rPr>
        <b/>
        <i/>
        <u/>
        <sz val="11"/>
        <color theme="1"/>
        <rFont val="Calibri Light"/>
        <family val="2"/>
        <scheme val="major"/>
      </rPr>
      <t xml:space="preserve">2-3 dagars </t>
    </r>
    <r>
      <rPr>
        <i/>
        <sz val="11"/>
        <color theme="1"/>
        <rFont val="Calibri Light"/>
        <family val="2"/>
        <scheme val="major"/>
      </rPr>
      <t xml:space="preserve">anställning av dansaren eftersom resdag till spelort ska räknas in såväl som tiden för bygge. </t>
    </r>
  </si>
  <si>
    <t>TEKNIKER KOSTNADER (F-SKATT)</t>
  </si>
  <si>
    <t>Antal dagar (2-3 dagar, tillresa, byggtid och föreställning)</t>
  </si>
  <si>
    <t>Ersättning inkl. löneomkostnader (genereras automatiskt)</t>
  </si>
  <si>
    <t xml:space="preserve">Kanske ska annan person än dansare med på turné, såsom koreograf eller turnéledare.  Vilket dagsersättning ska denna/dessa ha? </t>
  </si>
  <si>
    <t xml:space="preserve">Dagsersättningen ska multipliceras med 1,45 för att beräkna kostnaden efter sociala avgifter, semesterersättningar, ev pensionsavgifter etc. </t>
  </si>
  <si>
    <t>Dividerat i antal efterföljande föreställningar (minsta antalet fst för turné är 4st)</t>
  </si>
  <si>
    <t>https://scenochfilm.se/kollektivavtal/scenomradet/fria-dansgrupperkoreografer/</t>
  </si>
  <si>
    <t xml:space="preserve">En dansersättning kan variera stort beroende på utbildning, erfarenhet, anställningens längd etc. Men enligt Scen och films kollektivavtal bör det ligga mellan 920-2000kr/dag.   </t>
  </si>
  <si>
    <t>Uppförandeersättning</t>
  </si>
  <si>
    <t xml:space="preserve">En turnéteknikers arvode kan variera stort (5000-15 000kr/föreställning), bäst är om du tar in offert från tilltänkt turnétekniker.  </t>
  </si>
  <si>
    <t xml:space="preserve">Du kan även räkna ut en teknikers dagsersättning på samma sätt som ovan. </t>
  </si>
  <si>
    <t xml:space="preserve">Hur många dagar repar ni upp verket inför turné? Man brukar normalt räkna med 1-5 dagar i studio. (Observera att detta inte är detsamma som produktion av verket). Använd tarifferna ovan för att bedöma kostnaden för upprepet. Glöm inte att du själv ska ha betalt. </t>
  </si>
  <si>
    <t>Konstnärliga upphovspersoner kan ersättas när verket visas. Uppförandeersättningen rekommenderas till 779kr enligt Scen och film. Läs mer om uppförandeersättning på länken nedan:</t>
  </si>
  <si>
    <t>Repetition inför turné, kostnader för dansarersättning samt ev studio</t>
  </si>
  <si>
    <t xml:space="preserve">Har du andra kringliggande kostnader som uppkommer när du visar ditt verk? </t>
  </si>
  <si>
    <t>Administrativa kostnader</t>
  </si>
  <si>
    <t xml:space="preserve">Tänk på att ta betalt för det administrativa arbetet kring turnén. </t>
  </si>
  <si>
    <t>Oförutsedda kostnade (10 % av totala turnékostnader)</t>
  </si>
  <si>
    <t>SUMMA KOSTNAD TEKNIKER</t>
  </si>
  <si>
    <r>
      <t xml:space="preserve">Varje föreställningstillfälle för turné kräver </t>
    </r>
    <r>
      <rPr>
        <b/>
        <i/>
        <u/>
        <sz val="11"/>
        <color theme="1"/>
        <rFont val="Calibri Light"/>
        <family val="2"/>
        <scheme val="major"/>
      </rPr>
      <t xml:space="preserve">3 dagars </t>
    </r>
    <r>
      <rPr>
        <i/>
        <sz val="11"/>
        <color theme="1"/>
        <rFont val="Calibri Light"/>
        <family val="2"/>
        <scheme val="major"/>
      </rPr>
      <t xml:space="preserve">anställning av dansaren eftersom resdag till spelort ska räknas in såväl som tiden för bygge. </t>
    </r>
  </si>
  <si>
    <t xml:space="preserve">En dansersättning kan variera stort beroende på utbildning, erfarenhet, anställningens längd etc. Men enligt Scen och films kollektivavtal bör det ligga mellan 1032-2000/dag.   </t>
  </si>
  <si>
    <t>Antal dagar (3 dagar, tillresa, byggtid och föreställning)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</si>
</sst>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6" xfId="0" applyFont="1" applyBorder="1"/>
    <xf numFmtId="0" fontId="4" fillId="0" borderId="1" xfId="0" applyFont="1" applyBorder="1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2" borderId="7" xfId="0" applyFont="1" applyFill="1" applyBorder="1" applyProtection="1">
      <protection locked="0"/>
    </xf>
    <xf numFmtId="0" fontId="4" fillId="0" borderId="4" xfId="0" applyFont="1" applyBorder="1"/>
    <xf numFmtId="0" fontId="2" fillId="3" borderId="8" xfId="0" applyFont="1" applyFill="1" applyBorder="1"/>
    <xf numFmtId="0" fontId="2" fillId="3" borderId="1" xfId="0" applyFont="1" applyFill="1" applyBorder="1"/>
    <xf numFmtId="0" fontId="2" fillId="3" borderId="10" xfId="0" applyFont="1" applyFill="1" applyBorder="1"/>
    <xf numFmtId="0" fontId="2" fillId="3" borderId="9" xfId="0" applyFont="1" applyFill="1" applyBorder="1"/>
    <xf numFmtId="0" fontId="2" fillId="3" borderId="4" xfId="0" applyFont="1" applyFill="1" applyBorder="1"/>
    <xf numFmtId="0" fontId="1" fillId="3" borderId="2" xfId="0" applyFont="1" applyFill="1" applyBorder="1"/>
    <xf numFmtId="0" fontId="4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4" fillId="0" borderId="0" xfId="0" applyFont="1"/>
    <xf numFmtId="0" fontId="7" fillId="0" borderId="0" xfId="1" applyFont="1" applyBorder="1" applyAlignment="1">
      <alignment vertical="center" wrapText="1"/>
    </xf>
    <xf numFmtId="0" fontId="8" fillId="0" borderId="0" xfId="0" applyFont="1"/>
    <xf numFmtId="1" fontId="2" fillId="4" borderId="7" xfId="0" applyNumberFormat="1" applyFont="1" applyFill="1" applyBorder="1"/>
    <xf numFmtId="1" fontId="4" fillId="3" borderId="3" xfId="0" applyNumberFormat="1" applyFont="1" applyFill="1" applyBorder="1"/>
    <xf numFmtId="0" fontId="2" fillId="2" borderId="1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5" xfId="0" applyFont="1" applyBorder="1" applyAlignment="1">
      <alignment vertical="center" wrapText="1"/>
    </xf>
    <xf numFmtId="0" fontId="2" fillId="0" borderId="5" xfId="0" applyFont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enochfilm.se/kollektivavtal/scenomradet/fria-dansgrupperkoreografer/" TargetMode="External"/><Relationship Id="rId1" Type="http://schemas.openxmlformats.org/officeDocument/2006/relationships/hyperlink" Target="https://scenochfilm.se/kollektivavtal/scenomradet/fria-dansgrupperkoreograf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cenochfilm.se/kollektivavtal/scenomradet/fria-dansgrupperkoreografer/" TargetMode="External"/><Relationship Id="rId1" Type="http://schemas.openxmlformats.org/officeDocument/2006/relationships/hyperlink" Target="https://scenochfilm.se/kollektivavtal/scenomradet/fria-dansgrupperkoreograf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49BB1-EA63-4A61-9F1E-A1C32430D1D6}">
  <dimension ref="A1:B48"/>
  <sheetViews>
    <sheetView showGridLines="0" tabSelected="1" topLeftCell="A4" zoomScale="130" zoomScaleNormal="130" workbookViewId="0">
      <selection activeCell="A14" sqref="A14"/>
    </sheetView>
  </sheetViews>
  <sheetFormatPr defaultColWidth="8.85546875" defaultRowHeight="15" x14ac:dyDescent="0.25"/>
  <cols>
    <col min="1" max="1" width="71.28515625" style="2" customWidth="1"/>
    <col min="2" max="2" width="15.7109375" style="2" customWidth="1"/>
    <col min="3" max="16384" width="8.85546875" style="2"/>
  </cols>
  <sheetData>
    <row r="1" spans="1:2" ht="28.9" customHeight="1" x14ac:dyDescent="0.35">
      <c r="A1" s="1" t="s">
        <v>2</v>
      </c>
    </row>
    <row r="2" spans="1:2" ht="28.9" customHeight="1" x14ac:dyDescent="0.25">
      <c r="A2" s="19" t="s">
        <v>16</v>
      </c>
    </row>
    <row r="3" spans="1:2" ht="29.45" customHeight="1" x14ac:dyDescent="0.25">
      <c r="A3" s="25" t="s">
        <v>40</v>
      </c>
      <c r="B3" s="26"/>
    </row>
    <row r="4" spans="1:2" ht="12" customHeight="1" x14ac:dyDescent="0.25">
      <c r="A4" s="18" t="s">
        <v>26</v>
      </c>
    </row>
    <row r="5" spans="1:2" ht="29.45" customHeight="1" x14ac:dyDescent="0.25">
      <c r="A5" s="25" t="s">
        <v>24</v>
      </c>
      <c r="B5" s="26"/>
    </row>
    <row r="6" spans="1:2" ht="30" customHeight="1" x14ac:dyDescent="0.25">
      <c r="A6" s="27" t="s">
        <v>39</v>
      </c>
      <c r="B6" s="28"/>
    </row>
    <row r="7" spans="1:2" ht="15" customHeight="1" thickBot="1" x14ac:dyDescent="0.3">
      <c r="A7" s="5"/>
    </row>
    <row r="8" spans="1:2" ht="11.25" customHeight="1" thickBot="1" x14ac:dyDescent="0.3">
      <c r="A8" s="15" t="s">
        <v>18</v>
      </c>
      <c r="B8" s="16"/>
    </row>
    <row r="9" spans="1:2" ht="14.25" customHeight="1" thickBot="1" x14ac:dyDescent="0.3">
      <c r="A9" s="6"/>
    </row>
    <row r="10" spans="1:2" ht="15.75" thickBot="1" x14ac:dyDescent="0.3">
      <c r="A10" s="9" t="s">
        <v>0</v>
      </c>
      <c r="B10" s="7"/>
    </row>
    <row r="11" spans="1:2" ht="15.75" thickBot="1" x14ac:dyDescent="0.3">
      <c r="A11" s="10" t="s">
        <v>22</v>
      </c>
      <c r="B11" s="11">
        <f>B10*1.45</f>
        <v>0</v>
      </c>
    </row>
    <row r="12" spans="1:2" ht="15.75" thickBot="1" x14ac:dyDescent="0.3">
      <c r="A12" s="12" t="s">
        <v>10</v>
      </c>
      <c r="B12" s="7"/>
    </row>
    <row r="13" spans="1:2" ht="15.75" thickBot="1" x14ac:dyDescent="0.3">
      <c r="A13" s="12" t="s">
        <v>41</v>
      </c>
      <c r="B13" s="7"/>
    </row>
    <row r="14" spans="1:2" x14ac:dyDescent="0.25">
      <c r="A14" s="4" t="s">
        <v>1</v>
      </c>
      <c r="B14" s="8">
        <f>B11*B12*B13</f>
        <v>0</v>
      </c>
    </row>
    <row r="15" spans="1:2" x14ac:dyDescent="0.25">
      <c r="A15" s="17"/>
      <c r="B15" s="17"/>
    </row>
    <row r="16" spans="1:2" ht="21" x14ac:dyDescent="0.35">
      <c r="A16" s="1" t="s">
        <v>20</v>
      </c>
    </row>
    <row r="17" spans="1:2" ht="30" customHeight="1" x14ac:dyDescent="0.25">
      <c r="A17" s="25" t="s">
        <v>29</v>
      </c>
      <c r="B17" s="26"/>
    </row>
    <row r="18" spans="1:2" ht="15.75" customHeight="1" thickBot="1" x14ac:dyDescent="0.3">
      <c r="A18" s="5" t="s">
        <v>30</v>
      </c>
    </row>
    <row r="19" spans="1:2" x14ac:dyDescent="0.25">
      <c r="A19" s="12" t="s">
        <v>4</v>
      </c>
      <c r="B19" s="22"/>
    </row>
    <row r="20" spans="1:2" x14ac:dyDescent="0.25">
      <c r="A20" s="3" t="s">
        <v>38</v>
      </c>
      <c r="B20" s="23">
        <f>B19</f>
        <v>0</v>
      </c>
    </row>
    <row r="21" spans="1:2" ht="13.9" customHeight="1" x14ac:dyDescent="0.25">
      <c r="A21" s="3"/>
      <c r="B21" s="3"/>
    </row>
    <row r="22" spans="1:2" ht="21" x14ac:dyDescent="0.35">
      <c r="A22" s="1" t="s">
        <v>5</v>
      </c>
    </row>
    <row r="23" spans="1:2" ht="29.45" customHeight="1" thickBot="1" x14ac:dyDescent="0.3">
      <c r="A23" s="25" t="s">
        <v>23</v>
      </c>
      <c r="B23" s="26"/>
    </row>
    <row r="24" spans="1:2" ht="15.75" thickBot="1" x14ac:dyDescent="0.3">
      <c r="A24" s="12" t="s">
        <v>6</v>
      </c>
      <c r="B24" s="7"/>
    </row>
    <row r="25" spans="1:2" ht="15.75" thickBot="1" x14ac:dyDescent="0.3">
      <c r="A25" s="10" t="s">
        <v>22</v>
      </c>
      <c r="B25" s="11">
        <f>B24*1.45</f>
        <v>0</v>
      </c>
    </row>
    <row r="26" spans="1:2" ht="15.75" thickBot="1" x14ac:dyDescent="0.3">
      <c r="A26" s="12" t="s">
        <v>7</v>
      </c>
      <c r="B26" s="7"/>
    </row>
    <row r="27" spans="1:2" ht="15.75" thickBot="1" x14ac:dyDescent="0.3">
      <c r="A27" s="12" t="s">
        <v>13</v>
      </c>
      <c r="B27" s="7"/>
    </row>
    <row r="28" spans="1:2" x14ac:dyDescent="0.25">
      <c r="A28" s="4" t="s">
        <v>11</v>
      </c>
      <c r="B28" s="8">
        <f>B25*B26*B27</f>
        <v>0</v>
      </c>
    </row>
    <row r="29" spans="1:2" ht="13.9" customHeight="1" x14ac:dyDescent="0.25"/>
    <row r="30" spans="1:2" ht="21" x14ac:dyDescent="0.35">
      <c r="A30" s="1" t="s">
        <v>3</v>
      </c>
    </row>
    <row r="31" spans="1:2" ht="30" customHeight="1" x14ac:dyDescent="0.25">
      <c r="A31" s="25" t="s">
        <v>32</v>
      </c>
      <c r="B31" s="26"/>
    </row>
    <row r="32" spans="1:2" ht="12" customHeight="1" thickBot="1" x14ac:dyDescent="0.3">
      <c r="A32" s="18" t="s">
        <v>26</v>
      </c>
    </row>
    <row r="33" spans="1:2" ht="15.75" thickBot="1" x14ac:dyDescent="0.3">
      <c r="A33" s="12" t="s">
        <v>28</v>
      </c>
      <c r="B33" s="7"/>
    </row>
    <row r="34" spans="1:2" ht="15.75" customHeight="1" thickBot="1" x14ac:dyDescent="0.3">
      <c r="A34" s="25" t="s">
        <v>15</v>
      </c>
      <c r="B34" s="26"/>
    </row>
    <row r="35" spans="1:2" ht="15.75" thickBot="1" x14ac:dyDescent="0.3">
      <c r="A35" s="12" t="s">
        <v>14</v>
      </c>
      <c r="B35" s="7">
        <v>0</v>
      </c>
    </row>
    <row r="36" spans="1:2" ht="42" customHeight="1" thickBot="1" x14ac:dyDescent="0.3">
      <c r="A36" s="25" t="s">
        <v>31</v>
      </c>
      <c r="B36" s="26"/>
    </row>
    <row r="37" spans="1:2" ht="15.75" thickBot="1" x14ac:dyDescent="0.3">
      <c r="A37" s="12" t="s">
        <v>33</v>
      </c>
      <c r="B37" s="7">
        <v>1</v>
      </c>
    </row>
    <row r="38" spans="1:2" ht="15.75" thickBot="1" x14ac:dyDescent="0.3">
      <c r="A38" s="12" t="s">
        <v>25</v>
      </c>
      <c r="B38" s="7">
        <v>1</v>
      </c>
    </row>
    <row r="39" spans="1:2" x14ac:dyDescent="0.25">
      <c r="A39" s="10" t="s">
        <v>17</v>
      </c>
      <c r="B39" s="13">
        <f>B37/B38</f>
        <v>1</v>
      </c>
    </row>
    <row r="40" spans="1:2" ht="15.75" customHeight="1" thickBot="1" x14ac:dyDescent="0.3">
      <c r="A40" s="25" t="s">
        <v>36</v>
      </c>
      <c r="B40" s="26"/>
    </row>
    <row r="41" spans="1:2" ht="15.75" thickBot="1" x14ac:dyDescent="0.3">
      <c r="A41" s="12" t="s">
        <v>35</v>
      </c>
      <c r="B41" s="7">
        <v>0</v>
      </c>
    </row>
    <row r="42" spans="1:2" ht="15.75" customHeight="1" thickBot="1" x14ac:dyDescent="0.3">
      <c r="A42" s="25" t="s">
        <v>34</v>
      </c>
      <c r="B42" s="26"/>
    </row>
    <row r="43" spans="1:2" ht="15.75" thickBot="1" x14ac:dyDescent="0.3">
      <c r="A43" s="12" t="s">
        <v>8</v>
      </c>
      <c r="B43" s="7">
        <v>0</v>
      </c>
    </row>
    <row r="44" spans="1:2" x14ac:dyDescent="0.25">
      <c r="A44" s="4" t="s">
        <v>12</v>
      </c>
      <c r="B44" s="8">
        <f>B33+B43+B35+B39+B41</f>
        <v>1</v>
      </c>
    </row>
    <row r="45" spans="1:2" ht="15.75" thickBot="1" x14ac:dyDescent="0.3"/>
    <row r="46" spans="1:2" ht="15.75" thickBot="1" x14ac:dyDescent="0.3">
      <c r="A46" s="12" t="s">
        <v>37</v>
      </c>
      <c r="B46" s="20">
        <f>(B44+B28+B20+B14)*0.1</f>
        <v>0.1</v>
      </c>
    </row>
    <row r="47" spans="1:2" ht="15.75" thickBot="1" x14ac:dyDescent="0.3"/>
    <row r="48" spans="1:2" ht="37.15" customHeight="1" thickBot="1" x14ac:dyDescent="0.4">
      <c r="A48" s="14" t="s">
        <v>9</v>
      </c>
      <c r="B48" s="21">
        <f>B14+B28+B44+B20+B46</f>
        <v>1.1000000000000001</v>
      </c>
    </row>
  </sheetData>
  <mergeCells count="10">
    <mergeCell ref="A42:B42"/>
    <mergeCell ref="A3:B3"/>
    <mergeCell ref="A5:B5"/>
    <mergeCell ref="A6:B6"/>
    <mergeCell ref="A23:B23"/>
    <mergeCell ref="A31:B31"/>
    <mergeCell ref="A36:B36"/>
    <mergeCell ref="A34:B34"/>
    <mergeCell ref="A17:B17"/>
    <mergeCell ref="A40:B40"/>
  </mergeCells>
  <hyperlinks>
    <hyperlink ref="A32" r:id="rId1" xr:uid="{CD7E2E78-3263-4171-A49E-C16BC471E94E}"/>
    <hyperlink ref="A4" r:id="rId2" xr:uid="{88F63967-23E8-42EF-9D03-32B95BF3A774}"/>
  </hyperlinks>
  <pageMargins left="0.7" right="0.7" top="0.75" bottom="0.75" header="0.3" footer="0.3"/>
  <pageSetup paperSize="9" orientation="portrait" r:id="rId3"/>
  <ignoredErrors>
    <ignoredError sqref="B39" evalError="1"/>
    <ignoredError sqref="B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614F-CCD9-4F81-AA7F-7192BB253F8C}">
  <dimension ref="A1:B48"/>
  <sheetViews>
    <sheetView showGridLines="0" topLeftCell="A22" zoomScale="130" zoomScaleNormal="130" workbookViewId="0">
      <selection activeCell="B28" sqref="A28:B28"/>
    </sheetView>
  </sheetViews>
  <sheetFormatPr defaultColWidth="8.85546875" defaultRowHeight="15" x14ac:dyDescent="0.25"/>
  <cols>
    <col min="1" max="1" width="71.28515625" style="2" customWidth="1"/>
    <col min="2" max="2" width="15.7109375" style="2" customWidth="1"/>
    <col min="3" max="16384" width="8.85546875" style="2"/>
  </cols>
  <sheetData>
    <row r="1" spans="1:2" ht="28.9" customHeight="1" x14ac:dyDescent="0.35">
      <c r="A1" s="1" t="s">
        <v>2</v>
      </c>
    </row>
    <row r="2" spans="1:2" ht="28.9" customHeight="1" x14ac:dyDescent="0.25">
      <c r="A2" s="19" t="s">
        <v>16</v>
      </c>
    </row>
    <row r="3" spans="1:2" ht="29.45" customHeight="1" x14ac:dyDescent="0.25">
      <c r="A3" s="25" t="s">
        <v>27</v>
      </c>
      <c r="B3" s="26"/>
    </row>
    <row r="4" spans="1:2" ht="12" customHeight="1" x14ac:dyDescent="0.25">
      <c r="A4" s="18" t="s">
        <v>26</v>
      </c>
    </row>
    <row r="5" spans="1:2" ht="29.45" customHeight="1" x14ac:dyDescent="0.25">
      <c r="A5" s="25" t="s">
        <v>24</v>
      </c>
      <c r="B5" s="26"/>
    </row>
    <row r="6" spans="1:2" ht="30" customHeight="1" x14ac:dyDescent="0.25">
      <c r="A6" s="27" t="s">
        <v>19</v>
      </c>
      <c r="B6" s="28"/>
    </row>
    <row r="7" spans="1:2" ht="15" customHeight="1" thickBot="1" x14ac:dyDescent="0.3">
      <c r="A7" s="5"/>
    </row>
    <row r="8" spans="1:2" ht="11.25" customHeight="1" thickBot="1" x14ac:dyDescent="0.3">
      <c r="A8" s="15" t="s">
        <v>18</v>
      </c>
      <c r="B8" s="16"/>
    </row>
    <row r="9" spans="1:2" ht="14.25" customHeight="1" thickBot="1" x14ac:dyDescent="0.3">
      <c r="A9" s="6"/>
    </row>
    <row r="10" spans="1:2" ht="15.75" thickBot="1" x14ac:dyDescent="0.3">
      <c r="A10" s="9" t="s">
        <v>0</v>
      </c>
      <c r="B10" s="7">
        <v>1500</v>
      </c>
    </row>
    <row r="11" spans="1:2" ht="15.75" thickBot="1" x14ac:dyDescent="0.3">
      <c r="A11" s="10" t="s">
        <v>22</v>
      </c>
      <c r="B11" s="11">
        <f>B10*1.45</f>
        <v>2175</v>
      </c>
    </row>
    <row r="12" spans="1:2" ht="15.75" thickBot="1" x14ac:dyDescent="0.3">
      <c r="A12" s="12" t="s">
        <v>10</v>
      </c>
      <c r="B12" s="7">
        <v>2</v>
      </c>
    </row>
    <row r="13" spans="1:2" ht="15.75" thickBot="1" x14ac:dyDescent="0.3">
      <c r="A13" s="12" t="s">
        <v>21</v>
      </c>
      <c r="B13" s="7">
        <v>2</v>
      </c>
    </row>
    <row r="14" spans="1:2" x14ac:dyDescent="0.25">
      <c r="A14" s="4" t="s">
        <v>1</v>
      </c>
      <c r="B14" s="8">
        <f>B11*B12*B13</f>
        <v>8700</v>
      </c>
    </row>
    <row r="15" spans="1:2" x14ac:dyDescent="0.25">
      <c r="A15" s="17"/>
      <c r="B15" s="17"/>
    </row>
    <row r="16" spans="1:2" ht="21" x14ac:dyDescent="0.35">
      <c r="A16" s="1" t="s">
        <v>20</v>
      </c>
    </row>
    <row r="17" spans="1:2" ht="30" customHeight="1" x14ac:dyDescent="0.25">
      <c r="A17" s="25" t="s">
        <v>29</v>
      </c>
      <c r="B17" s="26"/>
    </row>
    <row r="18" spans="1:2" ht="15.75" customHeight="1" thickBot="1" x14ac:dyDescent="0.3">
      <c r="A18" s="5" t="s">
        <v>30</v>
      </c>
    </row>
    <row r="19" spans="1:2" x14ac:dyDescent="0.25">
      <c r="A19" s="12" t="s">
        <v>4</v>
      </c>
      <c r="B19" s="22">
        <v>10000</v>
      </c>
    </row>
    <row r="20" spans="1:2" x14ac:dyDescent="0.25">
      <c r="A20" s="3" t="s">
        <v>38</v>
      </c>
      <c r="B20" s="24">
        <f>B19</f>
        <v>10000</v>
      </c>
    </row>
    <row r="21" spans="1:2" ht="13.9" customHeight="1" x14ac:dyDescent="0.25">
      <c r="A21" s="3"/>
      <c r="B21" s="3"/>
    </row>
    <row r="22" spans="1:2" ht="21" x14ac:dyDescent="0.35">
      <c r="A22" s="1" t="s">
        <v>5</v>
      </c>
    </row>
    <row r="23" spans="1:2" ht="29.45" customHeight="1" thickBot="1" x14ac:dyDescent="0.3">
      <c r="A23" s="25" t="s">
        <v>23</v>
      </c>
      <c r="B23" s="26"/>
    </row>
    <row r="24" spans="1:2" ht="15.75" thickBot="1" x14ac:dyDescent="0.3">
      <c r="A24" s="12" t="s">
        <v>6</v>
      </c>
      <c r="B24" s="7">
        <v>1500</v>
      </c>
    </row>
    <row r="25" spans="1:2" ht="15.75" thickBot="1" x14ac:dyDescent="0.3">
      <c r="A25" s="10" t="s">
        <v>22</v>
      </c>
      <c r="B25" s="11">
        <f>B24*1.45</f>
        <v>2175</v>
      </c>
    </row>
    <row r="26" spans="1:2" ht="15.75" thickBot="1" x14ac:dyDescent="0.3">
      <c r="A26" s="12" t="s">
        <v>7</v>
      </c>
      <c r="B26" s="7">
        <v>1</v>
      </c>
    </row>
    <row r="27" spans="1:2" ht="15.75" thickBot="1" x14ac:dyDescent="0.3">
      <c r="A27" s="12" t="s">
        <v>13</v>
      </c>
      <c r="B27" s="7">
        <v>2</v>
      </c>
    </row>
    <row r="28" spans="1:2" x14ac:dyDescent="0.25">
      <c r="A28" s="4" t="s">
        <v>11</v>
      </c>
      <c r="B28" s="8">
        <f>B25*B26*B27</f>
        <v>4350</v>
      </c>
    </row>
    <row r="29" spans="1:2" ht="13.9" customHeight="1" x14ac:dyDescent="0.25"/>
    <row r="30" spans="1:2" ht="21" x14ac:dyDescent="0.35">
      <c r="A30" s="1" t="s">
        <v>3</v>
      </c>
    </row>
    <row r="31" spans="1:2" ht="30" customHeight="1" x14ac:dyDescent="0.25">
      <c r="A31" s="25" t="s">
        <v>32</v>
      </c>
      <c r="B31" s="26"/>
    </row>
    <row r="32" spans="1:2" ht="12" customHeight="1" thickBot="1" x14ac:dyDescent="0.3">
      <c r="A32" s="18" t="s">
        <v>26</v>
      </c>
    </row>
    <row r="33" spans="1:2" ht="15.75" thickBot="1" x14ac:dyDescent="0.3">
      <c r="A33" s="12" t="s">
        <v>28</v>
      </c>
      <c r="B33" s="7">
        <v>779</v>
      </c>
    </row>
    <row r="34" spans="1:2" ht="15.75" customHeight="1" thickBot="1" x14ac:dyDescent="0.3">
      <c r="A34" s="25" t="s">
        <v>15</v>
      </c>
      <c r="B34" s="26"/>
    </row>
    <row r="35" spans="1:2" ht="15.75" thickBot="1" x14ac:dyDescent="0.3">
      <c r="A35" s="12" t="s">
        <v>14</v>
      </c>
      <c r="B35" s="7">
        <v>0</v>
      </c>
    </row>
    <row r="36" spans="1:2" ht="42" customHeight="1" thickBot="1" x14ac:dyDescent="0.3">
      <c r="A36" s="25" t="s">
        <v>31</v>
      </c>
      <c r="B36" s="26"/>
    </row>
    <row r="37" spans="1:2" ht="15.75" thickBot="1" x14ac:dyDescent="0.3">
      <c r="A37" s="12" t="s">
        <v>33</v>
      </c>
      <c r="B37" s="7">
        <v>8700</v>
      </c>
    </row>
    <row r="38" spans="1:2" ht="15.75" thickBot="1" x14ac:dyDescent="0.3">
      <c r="A38" s="12" t="s">
        <v>25</v>
      </c>
      <c r="B38" s="7">
        <v>4</v>
      </c>
    </row>
    <row r="39" spans="1:2" x14ac:dyDescent="0.25">
      <c r="A39" s="10" t="s">
        <v>17</v>
      </c>
      <c r="B39" s="13">
        <f>B37/B38</f>
        <v>2175</v>
      </c>
    </row>
    <row r="40" spans="1:2" ht="15.75" customHeight="1" thickBot="1" x14ac:dyDescent="0.3">
      <c r="A40" s="25" t="s">
        <v>36</v>
      </c>
      <c r="B40" s="26"/>
    </row>
    <row r="41" spans="1:2" ht="15.75" thickBot="1" x14ac:dyDescent="0.3">
      <c r="A41" s="12" t="s">
        <v>35</v>
      </c>
      <c r="B41" s="7">
        <v>1500</v>
      </c>
    </row>
    <row r="42" spans="1:2" ht="15.75" customHeight="1" thickBot="1" x14ac:dyDescent="0.3">
      <c r="A42" s="25" t="s">
        <v>34</v>
      </c>
      <c r="B42" s="26"/>
    </row>
    <row r="43" spans="1:2" ht="15.75" thickBot="1" x14ac:dyDescent="0.3">
      <c r="A43" s="12" t="s">
        <v>8</v>
      </c>
      <c r="B43" s="7">
        <v>800</v>
      </c>
    </row>
    <row r="44" spans="1:2" x14ac:dyDescent="0.25">
      <c r="A44" s="4" t="s">
        <v>12</v>
      </c>
      <c r="B44" s="8">
        <f>B33+B43+B35+B39+B41</f>
        <v>5254</v>
      </c>
    </row>
    <row r="45" spans="1:2" ht="15.75" thickBot="1" x14ac:dyDescent="0.3"/>
    <row r="46" spans="1:2" ht="15.75" thickBot="1" x14ac:dyDescent="0.3">
      <c r="A46" s="12" t="s">
        <v>37</v>
      </c>
      <c r="B46" s="20">
        <f>(B44+B28+B20+B14)*0.1</f>
        <v>2830.4</v>
      </c>
    </row>
    <row r="47" spans="1:2" ht="15.75" thickBot="1" x14ac:dyDescent="0.3"/>
    <row r="48" spans="1:2" ht="37.15" customHeight="1" thickBot="1" x14ac:dyDescent="0.4">
      <c r="A48" s="14" t="s">
        <v>9</v>
      </c>
      <c r="B48" s="21">
        <f>B14+B28+B44+B20+B46</f>
        <v>31134.400000000001</v>
      </c>
    </row>
  </sheetData>
  <mergeCells count="10">
    <mergeCell ref="A42:B42"/>
    <mergeCell ref="A3:B3"/>
    <mergeCell ref="A5:B5"/>
    <mergeCell ref="A23:B23"/>
    <mergeCell ref="A40:B40"/>
    <mergeCell ref="A34:B34"/>
    <mergeCell ref="A6:B6"/>
    <mergeCell ref="A17:B17"/>
    <mergeCell ref="A31:B31"/>
    <mergeCell ref="A36:B36"/>
  </mergeCells>
  <hyperlinks>
    <hyperlink ref="A32" r:id="rId1" xr:uid="{71A3F1B1-5072-413D-9DA7-0F1F84FD4497}"/>
    <hyperlink ref="A4" r:id="rId2" xr:uid="{64C6C619-2AF4-4AD9-97F8-3A5808E92E2A}"/>
  </hyperlinks>
  <pageMargins left="0.7" right="0.7" top="0.75" bottom="0.75" header="0.3" footer="0.3"/>
  <pageSetup paperSize="9" orientation="portrait" r:id="rId3"/>
  <ignoredErrors>
    <ignoredError sqref="B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Beräkningskalkyl</vt:lpstr>
      <vt:lpstr>Uträkningsexempel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Lundstedt</dc:creator>
  <cp:lastModifiedBy>Malin Lundstedt</cp:lastModifiedBy>
  <cp:lastPrinted>2021-10-18T10:14:22Z</cp:lastPrinted>
  <dcterms:created xsi:type="dcterms:W3CDTF">2020-12-01T11:05:50Z</dcterms:created>
  <dcterms:modified xsi:type="dcterms:W3CDTF">2025-01-27T10:14:36Z</dcterms:modified>
</cp:coreProperties>
</file>